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to-doc_looxR\授業2016\joho20160722\"/>
    </mc:Choice>
  </mc:AlternateContent>
  <bookViews>
    <workbookView xWindow="0" yWindow="0" windowWidth="23040" windowHeight="80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3" i="1"/>
  <c r="J12" i="1"/>
  <c r="I15" i="1"/>
  <c r="I14" i="1"/>
  <c r="I13" i="1"/>
  <c r="I12" i="1"/>
  <c r="O12" i="1" s="1"/>
  <c r="I11" i="1"/>
  <c r="M13" i="1" s="1"/>
  <c r="H14" i="1"/>
  <c r="H13" i="1"/>
  <c r="H12" i="1"/>
  <c r="N14" i="1" l="1"/>
  <c r="O14" i="1"/>
  <c r="Q13" i="1"/>
  <c r="N13" i="1"/>
  <c r="P14" i="1"/>
  <c r="B20" i="1" s="1"/>
  <c r="P13" i="1"/>
  <c r="O15" i="1"/>
  <c r="C21" i="1" s="1"/>
  <c r="O11" i="1"/>
  <c r="C17" i="1" s="1"/>
  <c r="N12" i="1"/>
  <c r="O13" i="1"/>
  <c r="P12" i="1"/>
  <c r="C20" i="1"/>
  <c r="D20" i="1" l="1"/>
  <c r="E19" i="1"/>
  <c r="A19" i="1"/>
  <c r="H20" i="1" s="1"/>
  <c r="D19" i="1"/>
  <c r="B19" i="1"/>
  <c r="I20" i="1" s="1"/>
  <c r="D18" i="1"/>
  <c r="C18" i="1"/>
  <c r="B18" i="1"/>
  <c r="C19" i="1"/>
  <c r="I18" i="1" l="1"/>
  <c r="H19" i="1"/>
  <c r="I21" i="1"/>
  <c r="G19" i="1"/>
  <c r="M19" i="1" s="1"/>
  <c r="I17" i="1"/>
  <c r="J18" i="1"/>
  <c r="K19" i="1"/>
  <c r="Q19" i="1" s="1"/>
  <c r="I19" i="1"/>
  <c r="J20" i="1"/>
  <c r="H18" i="1"/>
  <c r="J19" i="1"/>
  <c r="N20" i="1" l="1"/>
  <c r="N19" i="1"/>
  <c r="N18" i="1"/>
  <c r="P20" i="1"/>
  <c r="E25" i="1" s="1"/>
  <c r="P19" i="1"/>
  <c r="P18" i="1"/>
  <c r="O20" i="1"/>
  <c r="O18" i="1"/>
  <c r="O21" i="1"/>
  <c r="O19" i="1"/>
  <c r="O17" i="1"/>
  <c r="D26" i="1" l="1"/>
  <c r="C27" i="1"/>
  <c r="I27" i="1" s="1"/>
  <c r="C23" i="1"/>
  <c r="I23" i="1" s="1"/>
  <c r="B24" i="1"/>
  <c r="A25" i="1"/>
  <c r="D24" i="1"/>
  <c r="B26" i="1"/>
  <c r="C25" i="1"/>
  <c r="B25" i="1"/>
  <c r="C24" i="1"/>
  <c r="D25" i="1"/>
  <c r="C26" i="1"/>
  <c r="I24" i="1" l="1"/>
  <c r="H24" i="1"/>
  <c r="J24" i="1"/>
  <c r="I26" i="1"/>
  <c r="H26" i="1"/>
  <c r="J26" i="1"/>
  <c r="I25" i="1"/>
  <c r="J25" i="1"/>
  <c r="H25" i="1"/>
  <c r="K25" i="1"/>
  <c r="Q25" i="1" s="1"/>
  <c r="K7" i="1" s="1"/>
  <c r="G25" i="1"/>
  <c r="O23" i="1" l="1"/>
  <c r="I5" i="1" s="1"/>
  <c r="N25" i="1"/>
  <c r="H7" i="1" s="1"/>
  <c r="O26" i="1"/>
  <c r="I8" i="1" s="1"/>
  <c r="P24" i="1"/>
  <c r="J6" i="1" s="1"/>
  <c r="O27" i="1"/>
  <c r="I9" i="1" s="1"/>
  <c r="M25" i="1"/>
  <c r="G7" i="1" s="1"/>
  <c r="N26" i="1"/>
  <c r="H8" i="1" s="1"/>
  <c r="O25" i="1"/>
  <c r="I7" i="1" s="1"/>
  <c r="P26" i="1"/>
  <c r="J8" i="1" s="1"/>
  <c r="N24" i="1"/>
  <c r="H6" i="1" s="1"/>
  <c r="O24" i="1"/>
  <c r="I6" i="1" s="1"/>
  <c r="P25" i="1"/>
  <c r="J7" i="1" s="1"/>
</calcChain>
</file>

<file path=xl/sharedStrings.xml><?xml version="1.0" encoding="utf-8"?>
<sst xmlns="http://schemas.openxmlformats.org/spreadsheetml/2006/main" count="12" uniqueCount="12">
  <si>
    <t>逐次近似画像再構成法</t>
    <rPh sb="0" eb="2">
      <t>チクジ</t>
    </rPh>
    <rPh sb="2" eb="4">
      <t>キンジ</t>
    </rPh>
    <rPh sb="4" eb="6">
      <t>ガゾウ</t>
    </rPh>
    <rPh sb="6" eb="9">
      <t>サイコウセイ</t>
    </rPh>
    <rPh sb="9" eb="10">
      <t>ホウ</t>
    </rPh>
    <phoneticPr fontId="1"/>
  </si>
  <si>
    <t>元データを枠内に入力してください</t>
    <rPh sb="0" eb="1">
      <t>モト</t>
    </rPh>
    <rPh sb="5" eb="7">
      <t>ワクナイ</t>
    </rPh>
    <rPh sb="8" eb="10">
      <t>ニュウリョク</t>
    </rPh>
    <phoneticPr fontId="1"/>
  </si>
  <si>
    <t>再構成後のデータ</t>
    <rPh sb="0" eb="3">
      <t>サイコウセイ</t>
    </rPh>
    <rPh sb="3" eb="4">
      <t>ゴ</t>
    </rPh>
    <phoneticPr fontId="1"/>
  </si>
  <si>
    <t>STEP1</t>
    <phoneticPr fontId="1"/>
  </si>
  <si>
    <t>STEP0</t>
    <phoneticPr fontId="1"/>
  </si>
  <si>
    <t>STEP5</t>
    <phoneticPr fontId="1"/>
  </si>
  <si>
    <t>STEP6</t>
    <phoneticPr fontId="1"/>
  </si>
  <si>
    <t>STEP2</t>
    <phoneticPr fontId="1"/>
  </si>
  <si>
    <t>STEP3</t>
    <phoneticPr fontId="1"/>
  </si>
  <si>
    <t>STEP4</t>
    <phoneticPr fontId="1"/>
  </si>
  <si>
    <t>STEP7</t>
    <phoneticPr fontId="1"/>
  </si>
  <si>
    <t>STEP8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</si>
</sst>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2" borderId="0" xfId="0" applyFill="1">
      <alignment vertical="center"/>
    </xf>
    <xf numFmtId="0" fontId="0" fillId="2" borderId="7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workbookViewId="0">
      <selection activeCell="L8" sqref="L8"/>
    </sheetView>
  </sheetViews>
  <sheetFormatPr defaultRowHeight="13.2" x14ac:dyDescent="0.2"/>
  <sheetData>
    <row r="1" spans="1:17" x14ac:dyDescent="0.2">
      <c r="A1" t="s">
        <v>0</v>
      </c>
    </row>
    <row r="3" spans="1:17" x14ac:dyDescent="0.2">
      <c r="A3" t="s">
        <v>1</v>
      </c>
      <c r="G3" t="s">
        <v>2</v>
      </c>
    </row>
    <row r="4" spans="1:17" ht="13.8" thickBot="1" x14ac:dyDescent="0.25"/>
    <row r="5" spans="1:17" ht="14.4" thickTop="1" thickBot="1" x14ac:dyDescent="0.25">
      <c r="C5" s="6">
        <v>1</v>
      </c>
      <c r="I5" s="6">
        <f>ROUND(O23,0)</f>
        <v>1</v>
      </c>
    </row>
    <row r="6" spans="1:17" ht="14.4" thickTop="1" thickBot="1" x14ac:dyDescent="0.25">
      <c r="B6" s="1">
        <v>2</v>
      </c>
      <c r="C6">
        <v>1</v>
      </c>
      <c r="D6" s="7">
        <v>1</v>
      </c>
      <c r="H6" s="1">
        <f t="shared" ref="H6:J6" si="0">ROUND(N24,0)</f>
        <v>2</v>
      </c>
      <c r="I6">
        <f t="shared" si="0"/>
        <v>1</v>
      </c>
      <c r="J6" s="7">
        <f t="shared" si="0"/>
        <v>1</v>
      </c>
    </row>
    <row r="7" spans="1:17" ht="14.4" thickTop="1" thickBot="1" x14ac:dyDescent="0.25">
      <c r="A7" s="2">
        <v>2</v>
      </c>
      <c r="B7">
        <v>3</v>
      </c>
      <c r="C7">
        <v>3</v>
      </c>
      <c r="D7">
        <v>2</v>
      </c>
      <c r="E7" s="8">
        <v>1</v>
      </c>
      <c r="G7" s="2">
        <f t="shared" ref="G7:K7" si="1">ROUND(M25,0)</f>
        <v>2</v>
      </c>
      <c r="H7">
        <f t="shared" si="1"/>
        <v>3</v>
      </c>
      <c r="I7">
        <f t="shared" si="1"/>
        <v>3</v>
      </c>
      <c r="J7">
        <f t="shared" si="1"/>
        <v>2</v>
      </c>
      <c r="K7" s="8">
        <f t="shared" si="1"/>
        <v>1</v>
      </c>
    </row>
    <row r="8" spans="1:17" ht="14.4" thickTop="1" thickBot="1" x14ac:dyDescent="0.25">
      <c r="B8" s="3">
        <v>4</v>
      </c>
      <c r="C8">
        <v>3</v>
      </c>
      <c r="D8" s="5">
        <v>2</v>
      </c>
      <c r="H8" s="3">
        <f t="shared" ref="H8:J8" si="2">ROUND(N26,0)</f>
        <v>4</v>
      </c>
      <c r="I8">
        <f t="shared" si="2"/>
        <v>3</v>
      </c>
      <c r="J8" s="5">
        <f t="shared" si="2"/>
        <v>2</v>
      </c>
    </row>
    <row r="9" spans="1:17" ht="14.4" thickTop="1" thickBot="1" x14ac:dyDescent="0.25">
      <c r="C9" s="4">
        <v>4</v>
      </c>
      <c r="I9" s="4">
        <f t="shared" ref="I9" si="3">ROUND(O27,0)</f>
        <v>4</v>
      </c>
    </row>
    <row r="10" spans="1:17" ht="14.4" thickTop="1" thickBot="1" x14ac:dyDescent="0.25"/>
    <row r="11" spans="1:17" ht="14.4" thickTop="1" thickBot="1" x14ac:dyDescent="0.25">
      <c r="A11" s="9" t="s">
        <v>4</v>
      </c>
      <c r="B11" s="9"/>
      <c r="C11" s="10">
        <v>2</v>
      </c>
      <c r="D11" s="9"/>
      <c r="E11" s="9"/>
      <c r="F11" s="9"/>
      <c r="G11" s="9" t="s">
        <v>3</v>
      </c>
      <c r="H11" s="9"/>
      <c r="I11" s="10">
        <f>AVERAGE($C$5:$C$9)-AVERAGE($C$11:$C$15)+C11</f>
        <v>2.4</v>
      </c>
      <c r="J11" s="9"/>
      <c r="K11" s="9"/>
      <c r="L11" s="9"/>
      <c r="M11" s="9" t="s">
        <v>7</v>
      </c>
      <c r="N11" s="9"/>
      <c r="O11" s="10">
        <f>AVERAGE($C$5,$B$6,$A$7)-AVERAGE($I$11,$H$12,$G$13)+I11</f>
        <v>1.5999999999999999</v>
      </c>
      <c r="P11" s="9"/>
      <c r="Q11" s="9"/>
    </row>
    <row r="12" spans="1:17" ht="14.4" thickTop="1" thickBot="1" x14ac:dyDescent="0.25">
      <c r="A12" s="9"/>
      <c r="B12" s="11">
        <v>2</v>
      </c>
      <c r="C12" s="9">
        <v>2</v>
      </c>
      <c r="D12" s="12">
        <v>2</v>
      </c>
      <c r="E12" s="9"/>
      <c r="F12" s="9"/>
      <c r="G12" s="9"/>
      <c r="H12" s="11">
        <f>AVERAGE($B$6:$B$8)-AVERAGE($B$12:$B$14)+B12</f>
        <v>3</v>
      </c>
      <c r="I12" s="9">
        <f>AVERAGE($C$5:$C$9)-AVERAGE($C$11:$C$15)+C12</f>
        <v>2.4</v>
      </c>
      <c r="J12" s="12">
        <f>AVERAGE($D$6:$D$8)-AVERAGE($D$12:$D$14)+D12</f>
        <v>1.6666666666666667</v>
      </c>
      <c r="K12" s="9"/>
      <c r="L12" s="9"/>
      <c r="M12" s="9"/>
      <c r="N12" s="11">
        <f>AVERAGE($C$5,$B$6,$A$7)-AVERAGE($I$11,$H$12,$G$13)+H12</f>
        <v>2.2000000000000002</v>
      </c>
      <c r="O12" s="9">
        <f>AVERAGE($C$6,$B$7)-AVERAGE($I$12,$H$13)+I12</f>
        <v>1.6999999999999997</v>
      </c>
      <c r="P12" s="12">
        <f>AVERAGE($D$6,$C$7,$B$8)-AVERAGE($J$12,$I$13,$H$14)+J12</f>
        <v>1.9777777777777776</v>
      </c>
      <c r="Q12" s="9"/>
    </row>
    <row r="13" spans="1:17" ht="14.4" thickTop="1" thickBot="1" x14ac:dyDescent="0.25">
      <c r="A13" s="13">
        <v>2</v>
      </c>
      <c r="B13" s="9">
        <v>2</v>
      </c>
      <c r="C13" s="9">
        <v>2</v>
      </c>
      <c r="D13" s="9">
        <v>2</v>
      </c>
      <c r="E13" s="14">
        <v>2</v>
      </c>
      <c r="F13" s="9"/>
      <c r="G13" s="13">
        <v>2</v>
      </c>
      <c r="H13" s="9">
        <f>AVERAGE($B$6:$B$8)-AVERAGE($B$12:$B$14)+B13</f>
        <v>3</v>
      </c>
      <c r="I13" s="9">
        <f>AVERAGE($C$5:$C$9)-AVERAGE($C$11:$C$15)+C13</f>
        <v>2.4</v>
      </c>
      <c r="J13" s="9">
        <f>AVERAGE($D$6:$D$8)-AVERAGE($D$12:$D$14)+D13</f>
        <v>1.6666666666666667</v>
      </c>
      <c r="K13" s="14">
        <v>2</v>
      </c>
      <c r="L13" s="9"/>
      <c r="M13" s="13">
        <f>AVERAGE($C$5,$B$6,$A$7)-AVERAGE($I$11,$H$12,$G$13)+G13</f>
        <v>1.2</v>
      </c>
      <c r="N13" s="9">
        <f>AVERAGE($C$6,$B$7)-AVERAGE($I$12,$H$13)+H13</f>
        <v>2.2999999999999998</v>
      </c>
      <c r="O13" s="9">
        <f>AVERAGE($D$6,$C$7,$B$8)-AVERAGE($J$12,$I$13,$H$14)+I13</f>
        <v>2.7111111111111108</v>
      </c>
      <c r="P13" s="9">
        <f>AVERAGE($D$7,$C$8)-AVERAGE($J$13,$I$14)+J13</f>
        <v>2.1333333333333337</v>
      </c>
      <c r="Q13" s="14">
        <f>AVERAGE($E$7,$D$8,$C$9)-AVERAGE($K$13,$J$14,$I$15)+K13</f>
        <v>2.3111111111111113</v>
      </c>
    </row>
    <row r="14" spans="1:17" ht="14.4" thickTop="1" thickBot="1" x14ac:dyDescent="0.25">
      <c r="A14" s="9"/>
      <c r="B14" s="15">
        <v>2</v>
      </c>
      <c r="C14" s="9">
        <v>2</v>
      </c>
      <c r="D14" s="16">
        <v>2</v>
      </c>
      <c r="E14" s="9"/>
      <c r="F14" s="9"/>
      <c r="G14" s="9"/>
      <c r="H14" s="15">
        <f>AVERAGE($B$6:$B$8)-AVERAGE($B$12:$B$14)+B14</f>
        <v>3</v>
      </c>
      <c r="I14" s="9">
        <f>AVERAGE($C$5:$C$9)-AVERAGE($C$11:$C$15)+C14</f>
        <v>2.4</v>
      </c>
      <c r="J14" s="16">
        <f>AVERAGE($D$6:$D$8)-AVERAGE($D$12:$D$14)+D14</f>
        <v>1.6666666666666667</v>
      </c>
      <c r="K14" s="9"/>
      <c r="L14" s="9"/>
      <c r="M14" s="9"/>
      <c r="N14" s="15">
        <f>AVERAGE($D$6,$C$7,$B$8)-AVERAGE($J$12,$I$13,$H$14)+H14</f>
        <v>3.3111111111111109</v>
      </c>
      <c r="O14" s="9">
        <f>AVERAGE($D$7,$C$8)-AVERAGE($J$13,$I$14)+I14</f>
        <v>2.8666666666666667</v>
      </c>
      <c r="P14" s="16">
        <f>AVERAGE($E$7,$D$8,$C$9)-AVERAGE($K$13,$J$14,$I$15)+J14</f>
        <v>1.9777777777777781</v>
      </c>
      <c r="Q14" s="9"/>
    </row>
    <row r="15" spans="1:17" ht="14.4" thickTop="1" thickBot="1" x14ac:dyDescent="0.25">
      <c r="A15" s="9"/>
      <c r="B15" s="9"/>
      <c r="C15" s="17">
        <v>2</v>
      </c>
      <c r="D15" s="9"/>
      <c r="E15" s="9"/>
      <c r="F15" s="9"/>
      <c r="G15" s="9"/>
      <c r="H15" s="9"/>
      <c r="I15" s="17">
        <f>AVERAGE($C$5:$C$9)-AVERAGE($C$11:$C$15)+C15</f>
        <v>2.4</v>
      </c>
      <c r="J15" s="9"/>
      <c r="K15" s="9"/>
      <c r="L15" s="9"/>
      <c r="M15" s="9"/>
      <c r="N15" s="9"/>
      <c r="O15" s="17">
        <f>AVERAGE($E$7,$D$8,$C$9)-AVERAGE($K$13,$J$14,$I$15)+I15</f>
        <v>2.7111111111111112</v>
      </c>
      <c r="P15" s="9"/>
      <c r="Q15" s="9"/>
    </row>
    <row r="16" spans="1:17" ht="14.4" thickTop="1" thickBo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4.4" thickTop="1" thickBot="1" x14ac:dyDescent="0.25">
      <c r="A17" s="9" t="s">
        <v>8</v>
      </c>
      <c r="B17" s="9"/>
      <c r="C17" s="10">
        <f>O11</f>
        <v>1.5999999999999999</v>
      </c>
      <c r="D17" s="9"/>
      <c r="E17" s="9"/>
      <c r="F17" s="9"/>
      <c r="G17" s="9" t="s">
        <v>9</v>
      </c>
      <c r="H17" s="9"/>
      <c r="I17" s="10">
        <f>AVERAGE($C$5,$D$6,$E$7)-AVERAGE($C$17,$D$18,$E$19)+C17</f>
        <v>0.82271604938271592</v>
      </c>
      <c r="J17" s="9"/>
      <c r="K17" s="9"/>
      <c r="L17" s="9"/>
      <c r="M17" s="9" t="s">
        <v>5</v>
      </c>
      <c r="N17" s="9"/>
      <c r="O17" s="10">
        <f>AVERAGE($C$5:$C$9)-AVERAGE($I$17:$I$21)+I17</f>
        <v>0.90723456790123436</v>
      </c>
      <c r="P17" s="9"/>
      <c r="Q17" s="9"/>
    </row>
    <row r="18" spans="1:17" ht="14.4" thickTop="1" thickBot="1" x14ac:dyDescent="0.25">
      <c r="A18" s="9"/>
      <c r="B18" s="11">
        <f>AVERAGE($B$6:$D$6)-AVERAGE($N$12:$P$12)+N12</f>
        <v>1.5740740740740744</v>
      </c>
      <c r="C18" s="9">
        <f t="shared" ref="C18:D18" si="4">AVERAGE($B$6:$D$6)-AVERAGE($N$12:$P$12)+O12</f>
        <v>1.074074074074074</v>
      </c>
      <c r="D18" s="12">
        <f t="shared" si="4"/>
        <v>1.3518518518518519</v>
      </c>
      <c r="E18" s="9"/>
      <c r="F18" s="9"/>
      <c r="G18" s="9"/>
      <c r="H18" s="11">
        <f>AVERAGE($B$6,$C$7,$D$8)-AVERAGE($B$18,$C$19,$D$20)+B18</f>
        <v>1.7029629629629635</v>
      </c>
      <c r="I18" s="9">
        <f>AVERAGE($C$6,$D$7)-AVERAGE($C$18,$D$19)+C18</f>
        <v>0.93592592592592561</v>
      </c>
      <c r="J18" s="12">
        <f>AVERAGE($C$5,$D$6,$E$7)-AVERAGE($C$17,$D$18,$E$19)+D18</f>
        <v>0.57456790123456791</v>
      </c>
      <c r="K18" s="9"/>
      <c r="L18" s="9"/>
      <c r="M18" s="9"/>
      <c r="N18" s="11">
        <f>AVERAGE($B$6:$B$8)-AVERAGE($H$18:$H$20)+H18</f>
        <v>1.7979423868312754</v>
      </c>
      <c r="O18" s="9">
        <f t="shared" ref="O18:O21" si="5">AVERAGE($C$5:$C$9)-AVERAGE($I$17:$I$21)+I18</f>
        <v>1.020444444444444</v>
      </c>
      <c r="P18" s="12">
        <f>AVERAGE($D$6:$D$8)-AVERAGE($J$18:$J$20)+J18</f>
        <v>0.56563786008230421</v>
      </c>
      <c r="Q18" s="9"/>
    </row>
    <row r="19" spans="1:17" ht="14.4" thickTop="1" thickBot="1" x14ac:dyDescent="0.25">
      <c r="A19" s="13">
        <f>AVERAGE($A$7:$E$7)-AVERAGE($M$13:$Q$13)+M13</f>
        <v>1.268888888888889</v>
      </c>
      <c r="B19" s="9">
        <f t="shared" ref="B19:E19" si="6">AVERAGE($A$7:$E$7)-AVERAGE($M$13:$Q$13)+N13</f>
        <v>2.3688888888888888</v>
      </c>
      <c r="C19" s="9">
        <f t="shared" si="6"/>
        <v>2.78</v>
      </c>
      <c r="D19" s="9">
        <f t="shared" si="6"/>
        <v>2.2022222222222227</v>
      </c>
      <c r="E19" s="14">
        <f t="shared" si="6"/>
        <v>2.3800000000000003</v>
      </c>
      <c r="F19" s="9"/>
      <c r="G19" s="13">
        <f>AVERAGE($A$7,$B$8,$C$9)-AVERAGE($A$19,$B$20,$C$21)+A19</f>
        <v>2.0780246913580251</v>
      </c>
      <c r="H19" s="9">
        <f>AVERAGE($B$7,$C$8)-AVERAGE($B$19,$C$20)+B19</f>
        <v>2.6103703703703705</v>
      </c>
      <c r="I19" s="9">
        <f>AVERAGE($B$6,$C$7,$D$8)-AVERAGE($B$18,$C$19,$D$20)+C19</f>
        <v>2.9088888888888889</v>
      </c>
      <c r="J19" s="9">
        <f>AVERAGE($C$6,$D$7)-AVERAGE($C$18,$D$19)+D19</f>
        <v>2.0640740740740746</v>
      </c>
      <c r="K19" s="14">
        <f>AVERAGE($C$5,$D$6,$E$7)-AVERAGE($C$17,$D$18,$E$19)+E19</f>
        <v>1.6027160493827164</v>
      </c>
      <c r="L19" s="9"/>
      <c r="M19" s="13">
        <f>G19</f>
        <v>2.0780246913580251</v>
      </c>
      <c r="N19" s="9">
        <f t="shared" ref="N19:N20" si="7">AVERAGE($B$6:$B$8)-AVERAGE($H$18:$H$20)+H19</f>
        <v>2.7053497942386824</v>
      </c>
      <c r="O19" s="9">
        <f t="shared" si="5"/>
        <v>2.9934074074074073</v>
      </c>
      <c r="P19" s="9">
        <f t="shared" ref="P19:P20" si="8">AVERAGE($D$6:$D$8)-AVERAGE($J$18:$J$20)+J19</f>
        <v>2.0551440329218109</v>
      </c>
      <c r="Q19" s="14">
        <f>K19</f>
        <v>1.6027160493827164</v>
      </c>
    </row>
    <row r="20" spans="1:17" ht="14.4" thickTop="1" thickBot="1" x14ac:dyDescent="0.25">
      <c r="A20" s="9"/>
      <c r="B20" s="15">
        <f>AVERAGE($B$8:$D$8)-AVERAGE($N$14:$P$14)+N14</f>
        <v>3.5925925925925926</v>
      </c>
      <c r="C20" s="9">
        <f t="shared" ref="C20:D20" si="9">AVERAGE($B$8:$D$8)-AVERAGE($N$14:$P$14)+O14</f>
        <v>3.1481481481481484</v>
      </c>
      <c r="D20" s="16">
        <f t="shared" si="9"/>
        <v>2.2592592592592595</v>
      </c>
      <c r="E20" s="9"/>
      <c r="F20" s="9"/>
      <c r="G20" s="9"/>
      <c r="H20" s="15">
        <f>AVERAGE($A$7,$B$8,$C$9)-AVERAGE($A$19,$B$20,$C$21)+B20</f>
        <v>4.4017283950617285</v>
      </c>
      <c r="I20" s="9">
        <f>AVERAGE($B$7,$C$8)-AVERAGE($B$19,$C$20)+C20</f>
        <v>3.38962962962963</v>
      </c>
      <c r="J20" s="16">
        <f>AVERAGE($B$6,$C$7,$D$8)-AVERAGE($B$18,$C$19,$D$20)+D20</f>
        <v>2.3881481481481486</v>
      </c>
      <c r="K20" s="9"/>
      <c r="L20" s="9"/>
      <c r="M20" s="9"/>
      <c r="N20" s="15">
        <f t="shared" si="7"/>
        <v>4.4967078189300409</v>
      </c>
      <c r="O20" s="9">
        <f t="shared" si="5"/>
        <v>3.4741481481481484</v>
      </c>
      <c r="P20" s="16">
        <f t="shared" si="8"/>
        <v>2.3792181069958849</v>
      </c>
      <c r="Q20" s="9"/>
    </row>
    <row r="21" spans="1:17" ht="14.4" thickTop="1" thickBot="1" x14ac:dyDescent="0.25">
      <c r="A21" s="9"/>
      <c r="B21" s="9"/>
      <c r="C21" s="17">
        <f>O15</f>
        <v>2.7111111111111112</v>
      </c>
      <c r="D21" s="9"/>
      <c r="E21" s="9"/>
      <c r="F21" s="9"/>
      <c r="G21" s="9"/>
      <c r="H21" s="9"/>
      <c r="I21" s="17">
        <f>AVERAGE($A$7,$B$8,$C$9)-AVERAGE($A$19,$B$20,$C$21)+C21</f>
        <v>3.5202469135802472</v>
      </c>
      <c r="J21" s="9"/>
      <c r="K21" s="9"/>
      <c r="L21" s="9"/>
      <c r="M21" s="9"/>
      <c r="N21" s="9"/>
      <c r="O21" s="17">
        <f t="shared" si="5"/>
        <v>3.6047654320987657</v>
      </c>
      <c r="P21" s="9"/>
      <c r="Q21" s="9"/>
    </row>
    <row r="22" spans="1:17" ht="14.4" thickTop="1" thickBo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4.4" thickTop="1" thickBot="1" x14ac:dyDescent="0.25">
      <c r="A23" s="9" t="s">
        <v>6</v>
      </c>
      <c r="B23" s="9"/>
      <c r="C23" s="10">
        <f>AVERAGE($C$5,$B$6,$A$7)-AVERAGE($O$17,$N$18,$M$19)+O17</f>
        <v>0.97950068587105621</v>
      </c>
      <c r="D23" s="9"/>
      <c r="E23" s="9"/>
      <c r="F23" s="9"/>
      <c r="G23" s="9" t="s">
        <v>10</v>
      </c>
      <c r="H23" s="9"/>
      <c r="I23" s="10">
        <f>C23</f>
        <v>0.97950068587105621</v>
      </c>
      <c r="J23" s="9"/>
      <c r="K23" s="9"/>
      <c r="L23" s="9"/>
      <c r="M23" s="9" t="s">
        <v>11</v>
      </c>
      <c r="N23" s="9"/>
      <c r="O23" s="10">
        <f>AVERAGE($C$5,$D$6,$E$7)-AVERAGE($I$23,$J$24,$K$25)+I23</f>
        <v>0.96537030940405422</v>
      </c>
      <c r="P23" s="9"/>
      <c r="Q23" s="9"/>
    </row>
    <row r="24" spans="1:17" ht="14.4" thickTop="1" thickBot="1" x14ac:dyDescent="0.25">
      <c r="A24" s="9"/>
      <c r="B24" s="11">
        <f>AVERAGE($C$5,$B$6,$A$7)-AVERAGE($O$17,$N$18,$M$19)+N18</f>
        <v>1.8702085048010972</v>
      </c>
      <c r="C24" s="9">
        <f>AVERAGE($C$6,$B$7)-AVERAGE($O$18,$N$19)+O18</f>
        <v>1.1575473251028809</v>
      </c>
      <c r="D24" s="12">
        <f>AVERAGE($D$6,$C$7,$B$8)-AVERAGE($P$18,$O$19,$N$20)+P18</f>
        <v>0.54705349794238645</v>
      </c>
      <c r="E24" s="9"/>
      <c r="F24" s="9"/>
      <c r="G24" s="9"/>
      <c r="H24" s="11">
        <f>AVERAGE($B$6:$D$6)-AVERAGE($B$24:$D$24)+B24</f>
        <v>2.011938728852309</v>
      </c>
      <c r="I24" s="9">
        <f t="shared" ref="I24:J24" si="10">AVERAGE($B$6:$D$6)-AVERAGE($B$24:$D$24)+C24</f>
        <v>1.2992775491540927</v>
      </c>
      <c r="J24" s="12">
        <f t="shared" si="10"/>
        <v>0.68878372199359816</v>
      </c>
      <c r="K24" s="9"/>
      <c r="L24" s="9"/>
      <c r="M24" s="9"/>
      <c r="N24" s="11">
        <f>AVERAGE($B$6,$C$7,$D$8)-AVERAGE($H$24,$I$25,$J$26)+H24</f>
        <v>2.0629571101966167</v>
      </c>
      <c r="O24" s="9">
        <f>AVERAGE($C$6,$D$7)-AVERAGE($I$24,$J$25)+I24</f>
        <v>1.2709112025605853</v>
      </c>
      <c r="P24" s="12">
        <f>AVERAGE($C$5,$D$6,$E$7)-AVERAGE($I$23,$J$24,$K$25)+J24</f>
        <v>0.67465334552659617</v>
      </c>
      <c r="Q24" s="9"/>
    </row>
    <row r="25" spans="1:17" ht="14.4" thickTop="1" thickBot="1" x14ac:dyDescent="0.25">
      <c r="A25" s="13">
        <f>AVERAGE($C$5,$B$6,$A$7)-AVERAGE($O$17,$N$18,$M$19)+M19</f>
        <v>2.150290809327847</v>
      </c>
      <c r="B25" s="9">
        <f>AVERAGE($C$6,$B$7)-AVERAGE($O$18,$N$19)+N19</f>
        <v>2.8424526748971193</v>
      </c>
      <c r="C25" s="9">
        <f>AVERAGE($D$6,$C$7,$B$8)-AVERAGE($P$18,$O$19,$N$20)+O19</f>
        <v>2.9748230452674895</v>
      </c>
      <c r="D25" s="9">
        <f>AVERAGE($D$7,$C$8)-AVERAGE($P$19,$O$20)+P19</f>
        <v>1.7904979423868315</v>
      </c>
      <c r="E25" s="14">
        <f>AVERAGE($E$7,$D$8,$C$9)-AVERAGE($Q$19,$P$20,$O$21)+Q19</f>
        <v>1.4071495198902608</v>
      </c>
      <c r="F25" s="9"/>
      <c r="G25" s="13">
        <f>AVERAGE($A$7:$E$7)-AVERAGE($A$25:$E$25)+A25</f>
        <v>2.1172480109739373</v>
      </c>
      <c r="H25" s="9">
        <f t="shared" ref="H25:K25" si="11">AVERAGE($A$7:$E$7)-AVERAGE($A$25:$E$25)+B25</f>
        <v>2.8094098765432096</v>
      </c>
      <c r="I25" s="9">
        <f t="shared" si="11"/>
        <v>2.9417802469135799</v>
      </c>
      <c r="J25" s="9">
        <f t="shared" si="11"/>
        <v>1.7574551440329218</v>
      </c>
      <c r="K25" s="14">
        <f t="shared" si="11"/>
        <v>1.3741067215363512</v>
      </c>
      <c r="L25" s="9"/>
      <c r="M25" s="13">
        <f>AVERAGE($A$7,$B$8,$C$9)-AVERAGE($G$25,$H$26,$I$27)+G25</f>
        <v>2.2125331199512273</v>
      </c>
      <c r="N25" s="9">
        <f>AVERAGE($B$7,$C$8)-AVERAGE($H$25,$I$26)+H25</f>
        <v>2.9451667581161405</v>
      </c>
      <c r="O25" s="9">
        <f>AVERAGE($B$6,$C$7,$D$8)-AVERAGE($H$24,$I$25,$J$26)+I25</f>
        <v>2.9927986282578876</v>
      </c>
      <c r="P25" s="9">
        <f>AVERAGE($C$6,$D$7)-AVERAGE($I$24,$J$25)+J25</f>
        <v>1.7290887974394145</v>
      </c>
      <c r="Q25" s="14">
        <f>AVERAGE($C$5,$D$6,$E$7)-AVERAGE($I$23,$J$24,$K$25)+K25</f>
        <v>1.3599763450693492</v>
      </c>
    </row>
    <row r="26" spans="1:17" ht="14.4" thickTop="1" thickBot="1" x14ac:dyDescent="0.25">
      <c r="A26" s="9"/>
      <c r="B26" s="15">
        <f>AVERAGE($D$6,$C$7,$B$8)-AVERAGE($P$18,$O$19,$N$20)+N20</f>
        <v>4.4781234567901231</v>
      </c>
      <c r="C26" s="9">
        <f>AVERAGE($D$7,$C$8)-AVERAGE($P$19,$O$20)+O20</f>
        <v>3.209502057613169</v>
      </c>
      <c r="D26" s="16">
        <f>AVERAGE($E$7,$D$8,$C$9)-AVERAGE($Q$19,$P$20,$O$21)+P20</f>
        <v>2.1836515775034293</v>
      </c>
      <c r="E26" s="9"/>
      <c r="F26" s="9"/>
      <c r="G26" s="9"/>
      <c r="H26" s="15">
        <f>AVERAGE($B$8:$D$8)-AVERAGE($B$26:$D$26)+B26</f>
        <v>4.1876977594878824</v>
      </c>
      <c r="I26" s="9">
        <f t="shared" ref="I26:J26" si="12">AVERAGE($B$8:$D$8)-AVERAGE($B$26:$D$26)+C26</f>
        <v>2.9190763603109287</v>
      </c>
      <c r="J26" s="16">
        <f t="shared" si="12"/>
        <v>1.893225880201189</v>
      </c>
      <c r="K26" s="9"/>
      <c r="L26" s="9"/>
      <c r="M26" s="9"/>
      <c r="N26" s="15">
        <f>AVERAGE($A$7,$B$8,$C$9)-AVERAGE($G$25,$H$26,$I$27)+H26</f>
        <v>4.2829828684651723</v>
      </c>
      <c r="O26" s="9">
        <f>AVERAGE($B$7,$C$8)-AVERAGE($H$25,$I$26)+I26</f>
        <v>3.0548332418838595</v>
      </c>
      <c r="P26" s="16">
        <f>AVERAGE($B$6,$C$7,$D$8)-AVERAGE($H$24,$I$25,$J$26)+J26</f>
        <v>1.9442442615454967</v>
      </c>
      <c r="Q26" s="9"/>
    </row>
    <row r="27" spans="1:17" ht="14.4" thickTop="1" thickBot="1" x14ac:dyDescent="0.25">
      <c r="A27" s="9"/>
      <c r="B27" s="9"/>
      <c r="C27" s="17">
        <f>AVERAGE($E$7,$D$8,$C$9)-AVERAGE($Q$19,$P$20,$O$21)+O21</f>
        <v>3.4091989026063101</v>
      </c>
      <c r="D27" s="9"/>
      <c r="E27" s="9"/>
      <c r="F27" s="9"/>
      <c r="G27" s="9"/>
      <c r="H27" s="9"/>
      <c r="I27" s="17">
        <f>C27</f>
        <v>3.4091989026063101</v>
      </c>
      <c r="J27" s="9"/>
      <c r="K27" s="9"/>
      <c r="L27" s="9"/>
      <c r="M27" s="9"/>
      <c r="N27" s="9"/>
      <c r="O27" s="17">
        <f>AVERAGE($A$7,$B$8,$C$9)-AVERAGE($G$25,$H$26,$I$27)+I27</f>
        <v>3.5044840115836</v>
      </c>
      <c r="P27" s="9"/>
      <c r="Q27" s="9"/>
    </row>
    <row r="28" spans="1:17" ht="13.8" thickTop="1" x14ac:dyDescent="0.2"/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Shunji SUTO</dc:creator>
  <cp:lastModifiedBy>Shunji SUTO</cp:lastModifiedBy>
  <dcterms:created xsi:type="dcterms:W3CDTF">2016-07-20T09:24:24Z</dcterms:created>
  <dcterms:modified xsi:type="dcterms:W3CDTF">2016-07-20T11:23:02Z</dcterms:modified>
</cp:coreProperties>
</file>